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7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1"/>
  <c r="Q7" s="1"/>
  <c r="R7" l="1"/>
  <c r="S7" s="1"/>
  <c r="Q6"/>
  <c r="Q18" l="1"/>
  <c r="Q19" s="1"/>
  <c r="R6"/>
  <c r="S6" l="1"/>
  <c r="S18" s="1"/>
  <c r="R18"/>
</calcChain>
</file>

<file path=xl/sharedStrings.xml><?xml version="1.0" encoding="utf-8"?>
<sst xmlns="http://schemas.openxmlformats.org/spreadsheetml/2006/main" count="34" uniqueCount="25">
  <si>
    <t>№ п/п</t>
  </si>
  <si>
    <t>ФИО</t>
  </si>
  <si>
    <t>Всего начислено</t>
  </si>
  <si>
    <t>категория спортивного судьи</t>
  </si>
  <si>
    <t>табель учета рабочего времени (числа месяца)</t>
  </si>
  <si>
    <t>Итого:</t>
  </si>
  <si>
    <t>Иванов Иван Иванович</t>
  </si>
  <si>
    <t>Главный спортивный судья</t>
  </si>
  <si>
    <t>ВК</t>
  </si>
  <si>
    <t>Сумма к выдаче</t>
  </si>
  <si>
    <t>Подпись_____________________________________ (Ф.И.О.)</t>
  </si>
  <si>
    <t>М.П.</t>
  </si>
  <si>
    <t>Х</t>
  </si>
  <si>
    <t>Удержан налог на доходы</t>
  </si>
  <si>
    <t>рубли</t>
  </si>
  <si>
    <t>Рябов Сергей Иванович</t>
  </si>
  <si>
    <t>дни</t>
  </si>
  <si>
    <r>
      <t>Ведомость начисления заработной платы судейской бригады (</t>
    </r>
    <r>
      <rPr>
        <b/>
        <i/>
        <sz val="14"/>
        <color rgb="FFFF0000"/>
        <rFont val="Times New Roman"/>
        <family val="1"/>
        <charset val="204"/>
      </rPr>
      <t>наименование мероприятия, вид спорта, сроки мероприятия</t>
    </r>
    <r>
      <rPr>
        <b/>
        <sz val="14"/>
        <color theme="1"/>
        <rFont val="Times New Roman"/>
        <family val="1"/>
        <charset val="204"/>
      </rPr>
      <t>)</t>
    </r>
  </si>
  <si>
    <t>Начисление 30%:</t>
  </si>
  <si>
    <t>ед. измерения (дни/матча)</t>
  </si>
  <si>
    <t>матча</t>
  </si>
  <si>
    <t>Норма оплаты труда, согласно квалификационной категории</t>
  </si>
  <si>
    <t>Всего дней/матча</t>
  </si>
  <si>
    <t xml:space="preserve">Должность </t>
  </si>
  <si>
    <t>Спортивный судья, входящий в состав судейской бригады</t>
  </si>
</sst>
</file>

<file path=xl/styles.xml><?xml version="1.0" encoding="utf-8"?>
<styleSheet xmlns="http://schemas.openxmlformats.org/spreadsheetml/2006/main">
  <numFmts count="1">
    <numFmt numFmtId="164" formatCode="[$-419]d\ mmm;@"/>
  </numFmts>
  <fonts count="6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4" fontId="2" fillId="0" borderId="6" xfId="0" applyNumberFormat="1" applyFont="1" applyBorder="1"/>
    <xf numFmtId="0" fontId="3" fillId="0" borderId="3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/>
    <xf numFmtId="0" fontId="2" fillId="0" borderId="5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/>
    <xf numFmtId="0" fontId="0" fillId="0" borderId="5" xfId="0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4"/>
  <sheetViews>
    <sheetView tabSelected="1" view="pageBreakPreview" zoomScaleNormal="100" zoomScaleSheetLayoutView="100" workbookViewId="0">
      <selection activeCell="C13" sqref="C13"/>
    </sheetView>
  </sheetViews>
  <sheetFormatPr defaultColWidth="8.7109375" defaultRowHeight="15"/>
  <cols>
    <col min="1" max="1" width="6.5703125" style="1" customWidth="1"/>
    <col min="2" max="2" width="23.28515625" style="1" customWidth="1"/>
    <col min="3" max="3" width="27.42578125" style="1" customWidth="1"/>
    <col min="4" max="4" width="12" style="1" customWidth="1"/>
    <col min="5" max="5" width="13.140625" style="1" customWidth="1"/>
    <col min="6" max="6" width="8.5703125" style="1" customWidth="1"/>
    <col min="7" max="7" width="8.7109375" style="1" customWidth="1"/>
    <col min="8" max="8" width="8.5703125" style="1" customWidth="1"/>
    <col min="9" max="9" width="7.7109375" style="1" customWidth="1"/>
    <col min="10" max="10" width="7.28515625" style="1" customWidth="1"/>
    <col min="11" max="13" width="8.28515625" style="1" customWidth="1"/>
    <col min="14" max="14" width="8" style="1" customWidth="1"/>
    <col min="15" max="15" width="12.28515625" style="1" customWidth="1"/>
    <col min="16" max="16" width="17.28515625" style="1" customWidth="1"/>
    <col min="17" max="17" width="12.85546875" style="1" customWidth="1"/>
    <col min="18" max="18" width="13" style="1" customWidth="1"/>
    <col min="19" max="19" width="12.7109375" style="1" customWidth="1"/>
    <col min="20" max="16384" width="8.7109375" style="1"/>
  </cols>
  <sheetData>
    <row r="1" spans="1:19" ht="19.5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9">
      <c r="S2" s="1" t="s">
        <v>14</v>
      </c>
    </row>
    <row r="3" spans="1:19">
      <c r="A3" s="20" t="s">
        <v>0</v>
      </c>
      <c r="B3" s="20" t="s">
        <v>1</v>
      </c>
      <c r="C3" s="20" t="s">
        <v>23</v>
      </c>
      <c r="D3" s="20" t="s">
        <v>3</v>
      </c>
      <c r="E3" s="22" t="s">
        <v>4</v>
      </c>
      <c r="F3" s="23"/>
      <c r="G3" s="23"/>
      <c r="H3" s="23"/>
      <c r="I3" s="23"/>
      <c r="J3" s="23"/>
      <c r="K3" s="23"/>
      <c r="L3" s="23"/>
      <c r="M3" s="23"/>
      <c r="N3" s="23"/>
      <c r="O3" s="20" t="s">
        <v>22</v>
      </c>
      <c r="P3" s="20" t="s">
        <v>21</v>
      </c>
      <c r="Q3" s="20" t="s">
        <v>2</v>
      </c>
      <c r="R3" s="17" t="s">
        <v>13</v>
      </c>
      <c r="S3" s="17" t="s">
        <v>9</v>
      </c>
    </row>
    <row r="4" spans="1:19" ht="67.5" customHeight="1">
      <c r="A4" s="21"/>
      <c r="B4" s="21"/>
      <c r="C4" s="21"/>
      <c r="D4" s="21"/>
      <c r="E4" s="14" t="s">
        <v>19</v>
      </c>
      <c r="F4" s="13">
        <v>43831</v>
      </c>
      <c r="G4" s="13">
        <v>43832</v>
      </c>
      <c r="H4" s="13">
        <v>43833</v>
      </c>
      <c r="I4" s="13">
        <v>43834</v>
      </c>
      <c r="J4" s="13">
        <v>43835</v>
      </c>
      <c r="K4" s="13">
        <v>43836</v>
      </c>
      <c r="L4" s="13">
        <v>43837</v>
      </c>
      <c r="M4" s="13">
        <v>43838</v>
      </c>
      <c r="N4" s="13">
        <v>43839</v>
      </c>
      <c r="O4" s="21"/>
      <c r="P4" s="21"/>
      <c r="Q4" s="21"/>
      <c r="R4" s="17"/>
      <c r="S4" s="17"/>
    </row>
    <row r="5" spans="1:19" ht="21.95" customHeigh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  <c r="O5" s="6">
        <v>15</v>
      </c>
      <c r="P5" s="6">
        <v>16</v>
      </c>
      <c r="Q5" s="6">
        <v>17</v>
      </c>
      <c r="R5" s="6">
        <v>18</v>
      </c>
      <c r="S5" s="6">
        <v>19</v>
      </c>
    </row>
    <row r="6" spans="1:19">
      <c r="A6" s="2">
        <v>1</v>
      </c>
      <c r="B6" s="15" t="s">
        <v>6</v>
      </c>
      <c r="C6" s="24" t="s">
        <v>7</v>
      </c>
      <c r="D6" s="3" t="s">
        <v>8</v>
      </c>
      <c r="E6" s="3" t="s">
        <v>16</v>
      </c>
      <c r="F6" s="3" t="s">
        <v>12</v>
      </c>
      <c r="G6" s="3" t="s">
        <v>12</v>
      </c>
      <c r="H6" s="3" t="s">
        <v>12</v>
      </c>
      <c r="I6" s="3" t="s">
        <v>12</v>
      </c>
      <c r="J6" s="3" t="s">
        <v>12</v>
      </c>
      <c r="K6" s="3" t="s">
        <v>12</v>
      </c>
      <c r="L6" s="3" t="s">
        <v>12</v>
      </c>
      <c r="M6" s="3" t="s">
        <v>12</v>
      </c>
      <c r="N6" s="3" t="s">
        <v>12</v>
      </c>
      <c r="O6" s="3">
        <v>9</v>
      </c>
      <c r="P6" s="9">
        <v>1500</v>
      </c>
      <c r="Q6" s="9">
        <f>O6*P6</f>
        <v>13500</v>
      </c>
      <c r="R6" s="7">
        <f>Q6*13%</f>
        <v>1755</v>
      </c>
      <c r="S6" s="7">
        <f>Q6-R6</f>
        <v>11745</v>
      </c>
    </row>
    <row r="7" spans="1:19" ht="30.75" customHeight="1">
      <c r="A7" s="2">
        <v>2</v>
      </c>
      <c r="B7" s="15" t="s">
        <v>15</v>
      </c>
      <c r="C7" s="24" t="s">
        <v>24</v>
      </c>
      <c r="D7" s="3">
        <v>1</v>
      </c>
      <c r="E7" s="3" t="s">
        <v>20</v>
      </c>
      <c r="F7" s="3">
        <v>2</v>
      </c>
      <c r="G7" s="3"/>
      <c r="H7" s="3">
        <v>3</v>
      </c>
      <c r="I7" s="3">
        <v>4</v>
      </c>
      <c r="J7" s="3">
        <v>4</v>
      </c>
      <c r="K7" s="3">
        <v>6</v>
      </c>
      <c r="L7" s="3"/>
      <c r="M7" s="3">
        <v>3</v>
      </c>
      <c r="N7" s="3"/>
      <c r="O7" s="3">
        <f>F7+G7+H7+I7+J7+K7+L7+M7+N7</f>
        <v>22</v>
      </c>
      <c r="P7" s="9">
        <v>850</v>
      </c>
      <c r="Q7" s="9">
        <f>O7*P7</f>
        <v>18700</v>
      </c>
      <c r="R7" s="7">
        <f>Q7*13%</f>
        <v>2431</v>
      </c>
      <c r="S7" s="7">
        <f>Q7-R7</f>
        <v>16269</v>
      </c>
    </row>
    <row r="8" spans="1:19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0"/>
      <c r="Q8" s="10"/>
      <c r="R8" s="11"/>
      <c r="S8" s="11"/>
    </row>
    <row r="9" spans="1:19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0"/>
      <c r="Q9" s="10"/>
      <c r="R9" s="11"/>
      <c r="S9" s="11"/>
    </row>
    <row r="10" spans="1:19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0"/>
      <c r="Q10" s="10"/>
      <c r="R10" s="11"/>
      <c r="S10" s="11"/>
    </row>
    <row r="11" spans="1:19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0"/>
      <c r="Q11" s="10"/>
      <c r="R11" s="11"/>
      <c r="S11" s="11"/>
    </row>
    <row r="12" spans="1:19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0"/>
      <c r="Q12" s="10"/>
      <c r="R12" s="11"/>
      <c r="S12" s="11"/>
    </row>
    <row r="13" spans="1:19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0"/>
      <c r="Q13" s="10"/>
      <c r="R13" s="11"/>
      <c r="S13" s="11"/>
    </row>
    <row r="14" spans="1:19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0"/>
      <c r="Q14" s="10"/>
      <c r="R14" s="11"/>
      <c r="S14" s="11"/>
    </row>
    <row r="15" spans="1:19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0"/>
      <c r="Q15" s="10"/>
      <c r="R15" s="11"/>
      <c r="S15" s="11"/>
    </row>
    <row r="16" spans="1:19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0"/>
      <c r="Q16" s="10"/>
      <c r="R16" s="11"/>
      <c r="S16" s="11"/>
    </row>
    <row r="17" spans="1:19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0"/>
      <c r="Q17" s="10"/>
      <c r="R17" s="11"/>
      <c r="S17" s="11"/>
    </row>
    <row r="18" spans="1:19">
      <c r="A18" s="18" t="s">
        <v>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2" t="s">
        <v>12</v>
      </c>
      <c r="Q18" s="8">
        <f>SUM(Q6:Q17)</f>
        <v>32200</v>
      </c>
      <c r="R18" s="8">
        <f t="shared" ref="R18:S18" si="0">SUM(R6:R17)</f>
        <v>4186</v>
      </c>
      <c r="S18" s="8">
        <f t="shared" si="0"/>
        <v>28014</v>
      </c>
    </row>
    <row r="19" spans="1:19">
      <c r="A19" s="18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4"/>
      <c r="Q19" s="8">
        <f>Q18*0.3</f>
        <v>9660</v>
      </c>
      <c r="R19" s="5"/>
      <c r="S19" s="5"/>
    </row>
    <row r="21" spans="1:19">
      <c r="B21" s="1" t="s">
        <v>10</v>
      </c>
    </row>
    <row r="24" spans="1:19">
      <c r="B24" s="1" t="s">
        <v>11</v>
      </c>
    </row>
  </sheetData>
  <mergeCells count="13">
    <mergeCell ref="A1:Q1"/>
    <mergeCell ref="R3:R4"/>
    <mergeCell ref="A18:O18"/>
    <mergeCell ref="A19:O19"/>
    <mergeCell ref="S3:S4"/>
    <mergeCell ref="A3:A4"/>
    <mergeCell ref="B3:B4"/>
    <mergeCell ref="C3:C4"/>
    <mergeCell ref="D3:D4"/>
    <mergeCell ref="O3:O4"/>
    <mergeCell ref="E3:N3"/>
    <mergeCell ref="P3:P4"/>
    <mergeCell ref="Q3:Q4"/>
  </mergeCells>
  <pageMargins left="0.78740157480314965" right="0.39370078740157483" top="0.78740157480314965" bottom="0.78740157480314965" header="0" footer="0"/>
  <pageSetup paperSize="9" scale="5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2024-05-07T10:35:39Z</dcterms:modified>
</cp:coreProperties>
</file>